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5440" windowHeight="15075" activeTab="4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Síkalapozás" sheetId="5" r:id="rId5"/>
    <sheet name="Mélyalapozás" sheetId="6" r:id="rId6"/>
    <sheet name="Helyszíni beton és vasbeton mun" sheetId="7" r:id="rId7"/>
    <sheet name="Előregyártott épületszerkezeti " sheetId="8" r:id="rId8"/>
    <sheet name="Fém- és könnyű épületszerkezet " sheetId="9" r:id="rId9"/>
  </sheets>
  <definedNames/>
  <calcPr fullCalcOnLoad="1"/>
</workbook>
</file>

<file path=xl/sharedStrings.xml><?xml version="1.0" encoding="utf-8"?>
<sst xmlns="http://schemas.openxmlformats.org/spreadsheetml/2006/main" count="161" uniqueCount="83">
  <si>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</si>
  <si>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</si>
  <si>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</si>
  <si>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</si>
  <si>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</si>
  <si>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</si>
  <si>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</si>
  <si>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</si>
  <si>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</si>
  <si>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</si>
  <si>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</si>
  <si>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</si>
  <si>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15-001-1</t>
  </si>
  <si>
    <t>m2</t>
  </si>
  <si>
    <t>Sávalap egyoldalas zsaluzása fa zsaluzattal, max. 0,8 m magasságig</t>
  </si>
  <si>
    <t>15-003-2.1.1.1.1</t>
  </si>
  <si>
    <t>Oszlopzsaluzás, állandó keresztmetszetű, négyszögű, fa zsaluzattal, kitámasztással, 3 m magasságig, 60 cm oldalméretig</t>
  </si>
  <si>
    <t>15-003-3.2.1.1</t>
  </si>
  <si>
    <t>Oszlopzsaluzás, változó keresztmetszetű, 3,01-6 m magasság között, szerelt táblás zsaluzattal, kézzel mozgatva, kitámasztással, íves</t>
  </si>
  <si>
    <t>15-004-31.1</t>
  </si>
  <si>
    <t>Koszorúzsaluzás, zsaluzattól függetlenül, párkány nélkül</t>
  </si>
  <si>
    <t>Munkanem összesen:</t>
  </si>
  <si>
    <t>Zsaluzás és állványozás</t>
  </si>
  <si>
    <t>21-003-6.1.1</t>
  </si>
  <si>
    <t>m3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</si>
  <si>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</t>
    </r>
  </si>
  <si>
    <t>Irtás, föld- és sziklamunka</t>
  </si>
  <si>
    <t>23-003-2-0222210</t>
  </si>
  <si>
    <t>23-003-2-0242210</t>
  </si>
  <si>
    <t>Síkalapozás</t>
  </si>
  <si>
    <t>24-001-21.1.1.1.1.1.2</t>
  </si>
  <si>
    <t>m</t>
  </si>
  <si>
    <t>Cölöpalapozás Soil-Mec fúrási technológiával, függőlegesen, iránycsővel, résiszap megtámasztással, 10 méteres cölöpmélységig, "a - b" fúrási talajosztályban, 830 mm külső átmérővel</t>
  </si>
  <si>
    <t>Mélyalapozás</t>
  </si>
  <si>
    <t>31-001-1.2.1-0220955</t>
  </si>
  <si>
    <t>t</t>
  </si>
  <si>
    <t>Betonacél helyszíni szerelése  függőleges vagy vízszintes tartószerkezetbe, bordás betonacélból, 4-10 mm átmérő között FERALPI hidegen húzott bordás betonacél, 6 m-es szálban, BHB55.50  8 mm</t>
  </si>
  <si>
    <t>31-001-1.2.2-0221002</t>
  </si>
  <si>
    <t>Betonacél helyszíni szerelése  függőleges vagy vízszintes tartószerkezetbe, bordás betonacélból, 12-20 mm átmérő között FERALPI bordás betonacél, 6 m-es szálban, B500B  12 mm</t>
  </si>
  <si>
    <t>31-001-1.2.2-0221004</t>
  </si>
  <si>
    <t>Betonacél helyszíni szerelése  függőleges vagy vízszintes tartószerkezetbe, bordás betonacélból, 12-20 mm átmérő között FERALPI bordás betonacél, 6 m-es szálban, B500B  16 mm</t>
  </si>
  <si>
    <t>31-001-2-0452005</t>
  </si>
  <si>
    <t>Hegesztett betonacél háló szerelése tartószerkezetbe FERALPI Sp10K1515 építési síkháló; 5,00 x 2,15 m; 150 x 150 mm osztással Ø 10,0 / 10,0 BHB55.50</t>
  </si>
  <si>
    <t>31-011-21.2.1.3-0250410</t>
  </si>
  <si>
    <t>31-021-2.3.2-0250410</t>
  </si>
  <si>
    <r>
      <t>Oszlop, pillér készítése, vasbetonból, kör-, sokszög vagy négyzet keresztmetszettel, X0v(H), XC1, XC2, XC3, XF2, XF3, XF4, XC2-XD2-XF1, XC3-XD2-XF1 környezeti osztályú, kissé képlékeny vagy képlékeny konzisztenciájú betonból, betonszivattyús technológiával, vibrátoros tömörítéssel C30/37 - XC1 kissé képlékeny kavicsbeton keverék CEM 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7,0 finomsági modulussal</t>
    </r>
  </si>
  <si>
    <r>
      <t>Vasbeton koszorú készítése, X0v(H), XC1, XC2, XC3 környezeti osztályú, kissé képlékeny vagy képlékeny konzisztenciájú betonból, betonszivattyús technológiával, vibrátoros tömörítéssel, 400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felett C30/37 - XC1 kissé képlékeny kavicsbeton keverék CEM 52,5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24 mm, m = 7,0 finomsági modulussal</t>
    </r>
  </si>
  <si>
    <t>Helyszíni beton és vasbeton munka</t>
  </si>
  <si>
    <t>32-002-1.1.1-0120010</t>
  </si>
  <si>
    <t>db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</si>
  <si>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A-10 kerámia burkolatú nyílásáthidaló, 1,00 m</t>
  </si>
  <si>
    <t>32-002-1.1.1-0120011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</si>
  <si>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A-10 kerámia burkolatú nyílásáthidaló, 1,25 m</t>
  </si>
  <si>
    <t>Előregyártott épületszerkezeti elem elhelyezése és szerelése</t>
  </si>
  <si>
    <t>34-001-9.1</t>
  </si>
  <si>
    <t>Egyéb épület acélszerkezetek, lefogató szerelvények</t>
  </si>
  <si>
    <t>Fém- és könnyű épületszerkezet szerelése</t>
  </si>
  <si>
    <t>Összesen:</t>
  </si>
  <si>
    <t xml:space="preserve">Név :Fehérgyarmat Város Önkormányzata  </t>
  </si>
  <si>
    <t xml:space="preserve">                                       </t>
  </si>
  <si>
    <t xml:space="preserve">Cím :4900 Fehérgyarmat, Kiss Ernő u.2. </t>
  </si>
  <si>
    <t xml:space="preserve"> Kelt:      2017 07 10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</si>
  <si>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</si>
  <si>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</si>
  <si>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</si>
  <si>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</si>
  <si>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Fehérgyarmat, belterület HRSZ 1011/33 alatti ingatlanra                       </t>
  </si>
  <si>
    <t>tervezett Piac csarnok építése Tartószerkezeti tervfejezet költségvetési kiírá</t>
  </si>
  <si>
    <t xml:space="preserve">                                                                              </t>
  </si>
  <si>
    <t xml:space="preserve">Készült:TERC költségvetés készítő programmal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</si>
  <si>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</si>
  <si>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</si>
  <si>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</si>
  <si>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</si>
  <si>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</si>
  <si>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</si>
  <si>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</si>
  <si>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</si>
  <si>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</si>
  <si>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</si>
  <si>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Készítette:        </t>
  </si>
  <si>
    <r>
      <t>Vasbeton sáv-, talp- lemezalap készítése szivattyús technológiával, .....minőségű betonból C16/20 - X0v(H) képlékeny kavicsbeton keverék CEM 32,5 pc. D</t>
    </r>
    <r>
      <rPr>
        <b/>
        <vertAlign val="subscript"/>
        <sz val="10"/>
        <color indexed="8"/>
        <rFont val="Times New Roman CE"/>
        <family val="0"/>
      </rPr>
      <t>max</t>
    </r>
    <r>
      <rPr>
        <b/>
        <sz val="10"/>
        <color indexed="8"/>
        <rFont val="Times New Roman CE"/>
        <family val="0"/>
      </rPr>
      <t xml:space="preserve"> = 16 mm, m = 6,6 finomsági modulussal VASALT LEMEZ: 1838,50 m2, 20 cm vtg.</t>
    </r>
  </si>
  <si>
    <r>
      <t>Vasbeton sáv-, talp- lemezalap készítése szivattyús technológiával, .....minőségű betonból C30/37 - XC2 képlékeny kavicsbeton keverék CEM 32,5 pc. D</t>
    </r>
    <r>
      <rPr>
        <b/>
        <vertAlign val="subscript"/>
        <sz val="10"/>
        <color indexed="8"/>
        <rFont val="Times New Roman CE"/>
        <family val="0"/>
      </rPr>
      <t>max</t>
    </r>
    <r>
      <rPr>
        <b/>
        <sz val="10"/>
        <color indexed="8"/>
        <rFont val="Times New Roman CE"/>
        <family val="0"/>
      </rPr>
      <t xml:space="preserve"> = 16 mm, m = 6,6 finomsági modulussal CÖLÖPALAP: 269 M3, VASALT SÁVALAP: 59,87 M3, CÖLÖPFEJ: 33,14 M3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</si>
</sst>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bscript"/>
      <sz val="10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6" fillId="0" borderId="11" xfId="0" applyFont="1" applyBorder="1" applyAlignment="1">
      <alignment vertical="top"/>
    </xf>
    <xf numFmtId="10" fontId="6" fillId="0" borderId="11" xfId="0" applyNumberFormat="1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11" xfId="0" applyFont="1" applyBorder="1" applyAlignment="1">
      <alignment horizontal="right" vertical="top"/>
    </xf>
    <xf numFmtId="164" fontId="2" fillId="0" borderId="0" xfId="0" applyNumberFormat="1" applyFont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164" fontId="5" fillId="0" borderId="0" xfId="0" applyNumberFormat="1" applyFont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3"/>
      <c r="B1" s="23"/>
      <c r="C1" s="23"/>
      <c r="D1" s="23"/>
    </row>
    <row r="2" spans="1:4" s="14" customFormat="1" ht="15.75">
      <c r="A2" s="23"/>
      <c r="B2" s="23"/>
      <c r="C2" s="23"/>
      <c r="D2" s="23"/>
    </row>
    <row r="3" spans="1:4" s="14" customFormat="1" ht="15.75">
      <c r="A3" s="24"/>
      <c r="B3" s="24"/>
      <c r="C3" s="24"/>
      <c r="D3" s="24"/>
    </row>
    <row r="4" spans="1:4" ht="15.75">
      <c r="A4" s="24"/>
      <c r="B4" s="24"/>
      <c r="C4" s="24"/>
      <c r="D4" s="24"/>
    </row>
    <row r="5" spans="1:4" ht="15.75">
      <c r="A5" s="24"/>
      <c r="B5" s="24"/>
      <c r="C5" s="24"/>
      <c r="D5" s="24"/>
    </row>
    <row r="6" spans="1:4" ht="15.75">
      <c r="A6" s="24"/>
      <c r="B6" s="24"/>
      <c r="C6" s="24"/>
      <c r="D6" s="24"/>
    </row>
    <row r="8" spans="1:3" ht="15.75">
      <c r="A8" s="10" t="s">
        <v>58</v>
      </c>
      <c r="C8" s="10" t="s">
        <v>59</v>
      </c>
    </row>
    <row r="9" spans="1:3" ht="15.75">
      <c r="A9" s="10" t="s">
        <v>59</v>
      </c>
      <c r="C9" s="10" t="s">
        <v>59</v>
      </c>
    </row>
    <row r="10" spans="1:3" ht="15.75">
      <c r="A10" s="10" t="s">
        <v>60</v>
      </c>
      <c r="C10" s="10" t="s">
        <v>61</v>
      </c>
    </row>
    <row r="11" spans="1:3" ht="15.75">
      <c r="A11" s="10" t="s">
        <v>59</v>
      </c>
      <c r="C11" s="10" t="s">
        <v>62</v>
      </c>
    </row>
    <row r="12" spans="1:3" ht="15.75">
      <c r="A12" s="10" t="s">
        <v>59</v>
      </c>
      <c r="C12" s="10" t="s">
        <v>63</v>
      </c>
    </row>
    <row r="13" spans="1:3" ht="15.75">
      <c r="A13" s="10" t="s">
        <v>59</v>
      </c>
      <c r="C13" s="10" t="s">
        <v>64</v>
      </c>
    </row>
    <row r="14" spans="1:3" ht="15.75">
      <c r="A14" s="10" t="s">
        <v>65</v>
      </c>
      <c r="C14" s="10" t="s">
        <v>80</v>
      </c>
    </row>
    <row r="15" ht="15.75">
      <c r="A15" s="10" t="s">
        <v>66</v>
      </c>
    </row>
    <row r="16" ht="15.75">
      <c r="A16" s="10" t="s">
        <v>67</v>
      </c>
    </row>
    <row r="17" ht="15.75">
      <c r="A17" s="10" t="s">
        <v>68</v>
      </c>
    </row>
    <row r="18" ht="15.75">
      <c r="A18" s="10" t="s">
        <v>69</v>
      </c>
    </row>
    <row r="19" ht="15.75">
      <c r="A19" s="10" t="s">
        <v>68</v>
      </c>
    </row>
    <row r="21" spans="1:4" ht="15.75">
      <c r="A21" s="25" t="s">
        <v>70</v>
      </c>
      <c r="B21" s="25"/>
      <c r="C21" s="25"/>
      <c r="D21" s="25"/>
    </row>
    <row r="22" spans="1:4" ht="15.75">
      <c r="A22" s="15" t="s">
        <v>71</v>
      </c>
      <c r="B22" s="15"/>
      <c r="C22" s="18" t="s">
        <v>72</v>
      </c>
      <c r="D22" s="18" t="s">
        <v>73</v>
      </c>
    </row>
    <row r="23" spans="1:4" ht="15.75">
      <c r="A23" s="15" t="s">
        <v>74</v>
      </c>
      <c r="B23" s="15"/>
      <c r="C23" s="15">
        <f>ROUND(SUM(Összesítő!B2:B8),0)</f>
        <v>0</v>
      </c>
      <c r="D23" s="15">
        <f>ROUND(SUM(Összesítő!C2:C8),0)</f>
        <v>0</v>
      </c>
    </row>
    <row r="24" spans="1:4" ht="15.75">
      <c r="A24" s="15" t="s">
        <v>75</v>
      </c>
      <c r="B24" s="15"/>
      <c r="C24" s="15">
        <f>ROUND(C23,0)</f>
        <v>0</v>
      </c>
      <c r="D24" s="15">
        <f>ROUND(D23,0)</f>
        <v>0</v>
      </c>
    </row>
    <row r="25" spans="1:4" ht="15.75">
      <c r="A25" s="10" t="s">
        <v>76</v>
      </c>
      <c r="C25" s="22">
        <f>ROUND(C24+D24,0)</f>
        <v>0</v>
      </c>
      <c r="D25" s="22"/>
    </row>
    <row r="26" spans="1:4" ht="15.75">
      <c r="A26" s="15" t="s">
        <v>77</v>
      </c>
      <c r="B26" s="16">
        <v>0.27</v>
      </c>
      <c r="C26" s="20">
        <f>ROUND(C25*B26,0)</f>
        <v>0</v>
      </c>
      <c r="D26" s="20"/>
    </row>
    <row r="27" spans="1:4" ht="15.75">
      <c r="A27" s="15" t="s">
        <v>78</v>
      </c>
      <c r="B27" s="15"/>
      <c r="C27" s="21">
        <f>ROUND(C25+C26,0)</f>
        <v>0</v>
      </c>
      <c r="D27" s="21"/>
    </row>
    <row r="31" spans="2:3" ht="15.75">
      <c r="B31" s="22" t="s">
        <v>79</v>
      </c>
      <c r="C31" s="22"/>
    </row>
    <row r="33" ht="15.75">
      <c r="A33" s="17"/>
    </row>
    <row r="34" ht="15.75">
      <c r="A34" s="17"/>
    </row>
    <row r="35" ht="15.75">
      <c r="A35" s="17"/>
    </row>
  </sheetData>
  <sheetProtection/>
  <mergeCells count="11">
    <mergeCell ref="C25:D25"/>
    <mergeCell ref="C26:D26"/>
    <mergeCell ref="C27:D27"/>
    <mergeCell ref="B31:C31"/>
    <mergeCell ref="A1:D1"/>
    <mergeCell ref="A2:D2"/>
    <mergeCell ref="A3:D3"/>
    <mergeCell ref="A4:D4"/>
    <mergeCell ref="A5:D5"/>
    <mergeCell ref="A6:D6"/>
    <mergeCell ref="A21:D21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22</v>
      </c>
      <c r="B2" s="11">
        <f>'Zsaluzás és állványozás'!H10</f>
        <v>0</v>
      </c>
      <c r="C2" s="11">
        <f>'Zsaluzás és állványozás'!I10</f>
        <v>0</v>
      </c>
    </row>
    <row r="3" spans="1:3" ht="15.75">
      <c r="A3" s="11" t="s">
        <v>26</v>
      </c>
      <c r="B3" s="11">
        <f>'Irtás, föld- és sziklamunka'!H4</f>
        <v>0</v>
      </c>
      <c r="C3" s="11">
        <f>'Irtás, föld- és sziklamunka'!I4</f>
        <v>0</v>
      </c>
    </row>
    <row r="4" spans="1:3" ht="15.75">
      <c r="A4" s="11" t="s">
        <v>29</v>
      </c>
      <c r="B4" s="11">
        <f>Síkalapozás!H6</f>
        <v>0</v>
      </c>
      <c r="C4" s="11">
        <f>Síkalapozás!I6</f>
        <v>0</v>
      </c>
    </row>
    <row r="5" spans="1:3" ht="15.75">
      <c r="A5" s="11" t="s">
        <v>33</v>
      </c>
      <c r="B5" s="11">
        <f>Mélyalapozás!H4</f>
        <v>0</v>
      </c>
      <c r="C5" s="11">
        <f>Mélyalapozás!I4</f>
        <v>0</v>
      </c>
    </row>
    <row r="6" spans="1:3" ht="15.75">
      <c r="A6" s="11" t="s">
        <v>47</v>
      </c>
      <c r="B6" s="11">
        <f>'Helyszíni beton és vasbeton mun'!H14</f>
        <v>0</v>
      </c>
      <c r="C6" s="11">
        <f>'Helyszíni beton és vasbeton mun'!I14</f>
        <v>0</v>
      </c>
    </row>
    <row r="7" spans="1:3" ht="31.5">
      <c r="A7" s="11" t="s">
        <v>53</v>
      </c>
      <c r="B7" s="11">
        <f>'Előregyártott épületszerkezeti '!H6</f>
        <v>0</v>
      </c>
      <c r="C7" s="11">
        <f>'Előregyártott épületszerkezeti '!I6</f>
        <v>0</v>
      </c>
    </row>
    <row r="8" spans="1:3" ht="31.5">
      <c r="A8" s="11" t="s">
        <v>56</v>
      </c>
      <c r="B8" s="11">
        <f>'Fém- és könnyű épületszerkezet '!H4</f>
        <v>0</v>
      </c>
      <c r="C8" s="11">
        <f>'Fém- és könnyű épületszerkezet '!I4</f>
        <v>0</v>
      </c>
    </row>
    <row r="9" spans="1:3" s="12" customFormat="1" ht="15.75">
      <c r="A9" s="12" t="s">
        <v>57</v>
      </c>
      <c r="B9" s="12">
        <f>ROUND(SUM(B2:B8),0)</f>
        <v>0</v>
      </c>
      <c r="C9" s="12">
        <f>ROUND(SUM(C2:C8),0)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118.47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15</v>
      </c>
      <c r="C4" s="2" t="s">
        <v>16</v>
      </c>
      <c r="D4" s="6">
        <v>54.3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17</v>
      </c>
      <c r="C6" s="2" t="s">
        <v>18</v>
      </c>
      <c r="D6" s="6">
        <v>415.36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19</v>
      </c>
      <c r="C8" s="2" t="s">
        <v>20</v>
      </c>
      <c r="D8" s="6">
        <v>85.67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21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1" t="s">
        <v>23</v>
      </c>
      <c r="C2" s="2" t="s">
        <v>25</v>
      </c>
      <c r="D2" s="6">
        <v>59.87</v>
      </c>
      <c r="E2" s="1" t="s">
        <v>24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21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8">
      <c r="A2" s="26">
        <v>1</v>
      </c>
      <c r="B2" s="4" t="s">
        <v>27</v>
      </c>
      <c r="C2" s="27" t="s">
        <v>81</v>
      </c>
      <c r="D2" s="28">
        <v>404.45</v>
      </c>
      <c r="E2" s="4" t="s">
        <v>24</v>
      </c>
      <c r="F2" s="28">
        <v>0</v>
      </c>
      <c r="G2" s="28">
        <v>0</v>
      </c>
      <c r="H2" s="28">
        <f>ROUND(D2*F2,0)</f>
        <v>0</v>
      </c>
      <c r="I2" s="28">
        <f>ROUND(D2*G2,0)</f>
        <v>0</v>
      </c>
    </row>
    <row r="4" spans="1:9" ht="103.5">
      <c r="A4" s="8">
        <v>2</v>
      </c>
      <c r="B4" s="4" t="s">
        <v>28</v>
      </c>
      <c r="C4" s="29" t="s">
        <v>82</v>
      </c>
      <c r="D4" s="28">
        <v>362.01</v>
      </c>
      <c r="E4" s="4" t="s">
        <v>24</v>
      </c>
      <c r="F4" s="28">
        <v>0</v>
      </c>
      <c r="G4" s="28">
        <v>0</v>
      </c>
      <c r="H4" s="28">
        <f>ROUND(D4*F4,0)</f>
        <v>0</v>
      </c>
      <c r="I4" s="28">
        <f>ROUND(D4*G4,0)</f>
        <v>0</v>
      </c>
    </row>
    <row r="6" spans="1:9" s="9" customFormat="1" ht="12.75">
      <c r="A6" s="7"/>
      <c r="B6" s="3"/>
      <c r="C6" s="3" t="s">
        <v>21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Síkalapozás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30</v>
      </c>
      <c r="C2" s="2" t="s">
        <v>32</v>
      </c>
      <c r="D2" s="6">
        <v>1004.4</v>
      </c>
      <c r="E2" s="1" t="s">
        <v>31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21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Mélyalapozás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16" sqref="F16:F1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34</v>
      </c>
      <c r="C2" s="2" t="s">
        <v>36</v>
      </c>
      <c r="D2" s="6">
        <v>4.92</v>
      </c>
      <c r="E2" s="1" t="s">
        <v>35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37</v>
      </c>
      <c r="C4" s="2" t="s">
        <v>38</v>
      </c>
      <c r="D4" s="6">
        <v>6.49</v>
      </c>
      <c r="E4" s="1" t="s">
        <v>35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39</v>
      </c>
      <c r="C6" s="2" t="s">
        <v>40</v>
      </c>
      <c r="D6" s="6">
        <v>13.1</v>
      </c>
      <c r="E6" s="1" t="s">
        <v>35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41</v>
      </c>
      <c r="C8" s="2" t="s">
        <v>42</v>
      </c>
      <c r="D8" s="6">
        <v>14.9</v>
      </c>
      <c r="E8" s="1" t="s">
        <v>35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129">
      <c r="A10" s="8">
        <v>5</v>
      </c>
      <c r="B10" s="1" t="s">
        <v>43</v>
      </c>
      <c r="C10" s="19" t="s">
        <v>45</v>
      </c>
      <c r="D10" s="6">
        <v>70.03</v>
      </c>
      <c r="E10" s="1" t="s">
        <v>24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106.5">
      <c r="A12" s="8">
        <v>6</v>
      </c>
      <c r="B12" s="1" t="s">
        <v>44</v>
      </c>
      <c r="C12" s="19" t="s">
        <v>46</v>
      </c>
      <c r="D12" s="6">
        <v>11.22</v>
      </c>
      <c r="E12" s="1" t="s">
        <v>24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21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40.25">
      <c r="A2" s="8">
        <v>1</v>
      </c>
      <c r="B2" s="1" t="s">
        <v>48</v>
      </c>
      <c r="C2" s="19" t="s">
        <v>50</v>
      </c>
      <c r="D2" s="6">
        <v>3</v>
      </c>
      <c r="E2" s="1" t="s">
        <v>49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40.25">
      <c r="A4" s="8">
        <v>2</v>
      </c>
      <c r="B4" s="1" t="s">
        <v>51</v>
      </c>
      <c r="C4" s="19" t="s">
        <v>52</v>
      </c>
      <c r="D4" s="6">
        <v>4</v>
      </c>
      <c r="E4" s="1" t="s">
        <v>49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21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Előregyártott épületszerkezeti elem elhelyezése és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C47" sqref="C4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54</v>
      </c>
      <c r="C2" s="2" t="s">
        <v>55</v>
      </c>
      <c r="D2" s="6">
        <v>9</v>
      </c>
      <c r="E2" s="1" t="s">
        <v>35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21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Fém- és könnyű épületszerkezet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rita</cp:lastModifiedBy>
  <dcterms:created xsi:type="dcterms:W3CDTF">2017-11-06T05:43:44Z</dcterms:created>
  <dcterms:modified xsi:type="dcterms:W3CDTF">2017-11-10T08:39:37Z</dcterms:modified>
  <cp:category/>
  <cp:version/>
  <cp:contentType/>
  <cp:contentStatus/>
</cp:coreProperties>
</file>